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12015"/>
  </bookViews>
  <sheets>
    <sheet name="Concentrado aplicación NMS" sheetId="1" r:id="rId1"/>
  </sheets>
  <definedNames>
    <definedName name="_xlnm.Print_Area" localSheetId="0">'Concentrado aplicación NMS'!$A$1:$K$32</definedName>
  </definedNames>
  <calcPr calcId="125725"/>
</workbook>
</file>

<file path=xl/calcChain.xml><?xml version="1.0" encoding="utf-8"?>
<calcChain xmlns="http://schemas.openxmlformats.org/spreadsheetml/2006/main">
  <c r="C27" i="1"/>
  <c r="B27"/>
  <c r="E26"/>
  <c r="E27" s="1"/>
  <c r="D26"/>
  <c r="D27" s="1"/>
  <c r="I27"/>
  <c r="H27"/>
  <c r="K26"/>
  <c r="K27" s="1"/>
  <c r="J26"/>
  <c r="J27" s="1"/>
  <c r="I19"/>
  <c r="H19"/>
  <c r="K16"/>
  <c r="K17"/>
  <c r="K18"/>
  <c r="K15"/>
  <c r="J16"/>
  <c r="J17"/>
  <c r="J18"/>
  <c r="J15"/>
  <c r="J19" s="1"/>
  <c r="I10"/>
  <c r="H10"/>
  <c r="K8"/>
  <c r="K9"/>
  <c r="K7"/>
  <c r="J8"/>
  <c r="J9"/>
  <c r="J7"/>
  <c r="D19"/>
  <c r="C19"/>
  <c r="B19"/>
  <c r="E16"/>
  <c r="E17"/>
  <c r="E18"/>
  <c r="E15"/>
  <c r="C11"/>
  <c r="B11"/>
  <c r="E11" s="1"/>
  <c r="E8"/>
  <c r="E9"/>
  <c r="E10"/>
  <c r="E7"/>
  <c r="E31" l="1"/>
  <c r="F31"/>
  <c r="J10"/>
  <c r="D11"/>
  <c r="E19"/>
  <c r="K10"/>
  <c r="K19"/>
  <c r="H31" l="1"/>
  <c r="G31"/>
</calcChain>
</file>

<file path=xl/sharedStrings.xml><?xml version="1.0" encoding="utf-8"?>
<sst xmlns="http://schemas.openxmlformats.org/spreadsheetml/2006/main" count="66" uniqueCount="30">
  <si>
    <t>S E M S      Z.M.G.   29   M A Y O</t>
  </si>
  <si>
    <t>MODULO SUR</t>
  </si>
  <si>
    <t>MODULO BELENES</t>
  </si>
  <si>
    <t>PREPARATORIA</t>
  </si>
  <si>
    <t>CITADOS</t>
  </si>
  <si>
    <t>PRESENTES</t>
  </si>
  <si>
    <t>AUSENTES</t>
  </si>
  <si>
    <t>% ASISTENCIA</t>
  </si>
  <si>
    <t>No. 5</t>
  </si>
  <si>
    <t>No. 7</t>
  </si>
  <si>
    <t>No. 6</t>
  </si>
  <si>
    <t>No. 8</t>
  </si>
  <si>
    <t>No. 9</t>
  </si>
  <si>
    <t>No. 10</t>
  </si>
  <si>
    <t>No. 13</t>
  </si>
  <si>
    <t>SUBTOTAL</t>
  </si>
  <si>
    <t>MODULO TECNOLOGICO</t>
  </si>
  <si>
    <t>MODULO CENTRO MEDICO</t>
  </si>
  <si>
    <t>VOCACIONAL</t>
  </si>
  <si>
    <t>JALISCO</t>
  </si>
  <si>
    <t>No. 4</t>
  </si>
  <si>
    <t>No. 2</t>
  </si>
  <si>
    <t>No. 12</t>
  </si>
  <si>
    <t>No. 3</t>
  </si>
  <si>
    <t>Mod. Tlaq.</t>
  </si>
  <si>
    <t>No.11</t>
  </si>
  <si>
    <t>TONALA</t>
  </si>
  <si>
    <t>POLITECNICO</t>
  </si>
  <si>
    <t>TOTAL                                       SEMS                                                   ZMG</t>
  </si>
  <si>
    <t>INFORME DE APLICACIÓN DE EXAMEN DE ADMISIÓN 2004-B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</si>
</sst>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FFFF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workbookViewId="0">
      <selection activeCell="L19" sqref="L19"/>
    </sheetView>
  </sheetViews>
  <sheetFormatPr baseColWidth="10" defaultRowHeight="30" customHeight="1"/>
  <cols>
    <col min="1" max="11" width="14.7109375" customWidth="1"/>
  </cols>
  <sheetData>
    <row r="1" spans="1:12" ht="30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</row>
    <row r="2" spans="1:12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1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"/>
    </row>
    <row r="4" spans="1:12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23.25" customHeight="1">
      <c r="A5" s="24" t="s">
        <v>1</v>
      </c>
      <c r="B5" s="24"/>
      <c r="C5" s="24"/>
      <c r="D5" s="24"/>
      <c r="E5" s="24"/>
      <c r="F5" s="4"/>
      <c r="G5" s="24" t="s">
        <v>2</v>
      </c>
      <c r="H5" s="24"/>
      <c r="I5" s="24"/>
      <c r="J5" s="24"/>
      <c r="K5" s="24"/>
      <c r="L5" s="1"/>
    </row>
    <row r="6" spans="1:12" ht="30" customHeight="1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5"/>
      <c r="G6" s="11" t="s">
        <v>3</v>
      </c>
      <c r="H6" s="11" t="s">
        <v>4</v>
      </c>
      <c r="I6" s="11" t="s">
        <v>5</v>
      </c>
      <c r="J6" s="11" t="s">
        <v>6</v>
      </c>
      <c r="K6" s="11" t="s">
        <v>7</v>
      </c>
      <c r="L6" s="1"/>
    </row>
    <row r="7" spans="1:12" ht="15">
      <c r="A7" s="12" t="s">
        <v>8</v>
      </c>
      <c r="B7" s="13">
        <v>1499</v>
      </c>
      <c r="C7" s="13">
        <v>1448</v>
      </c>
      <c r="D7" s="13">
        <v>51</v>
      </c>
      <c r="E7" s="14">
        <f>C7/B7</f>
        <v>0.96597731821214139</v>
      </c>
      <c r="F7" s="6"/>
      <c r="G7" s="12" t="s">
        <v>9</v>
      </c>
      <c r="H7" s="13">
        <v>1200</v>
      </c>
      <c r="I7" s="13">
        <v>1132</v>
      </c>
      <c r="J7" s="13">
        <f>+H7-I7</f>
        <v>68</v>
      </c>
      <c r="K7" s="14">
        <f>+I7/H7</f>
        <v>0.94333333333333336</v>
      </c>
      <c r="L7" s="1"/>
    </row>
    <row r="8" spans="1:12" ht="15">
      <c r="A8" s="12" t="s">
        <v>10</v>
      </c>
      <c r="B8" s="13">
        <v>2159</v>
      </c>
      <c r="C8" s="13">
        <v>2073</v>
      </c>
      <c r="D8" s="13">
        <v>86</v>
      </c>
      <c r="E8" s="14">
        <f t="shared" ref="E8:E11" si="0">C8/B8</f>
        <v>0.96016674386289946</v>
      </c>
      <c r="F8" s="6"/>
      <c r="G8" s="12" t="s">
        <v>11</v>
      </c>
      <c r="H8" s="13">
        <v>800</v>
      </c>
      <c r="I8" s="13">
        <v>745</v>
      </c>
      <c r="J8" s="13">
        <f t="shared" ref="J8:J9" si="1">+H8-I8</f>
        <v>55</v>
      </c>
      <c r="K8" s="14">
        <f t="shared" ref="K8:K10" si="2">+I8/H8</f>
        <v>0.93125000000000002</v>
      </c>
      <c r="L8" s="1"/>
    </row>
    <row r="9" spans="1:12" ht="15">
      <c r="A9" s="12" t="s">
        <v>12</v>
      </c>
      <c r="B9" s="13">
        <v>999</v>
      </c>
      <c r="C9" s="13">
        <v>941</v>
      </c>
      <c r="D9" s="13">
        <v>58</v>
      </c>
      <c r="E9" s="14">
        <f t="shared" si="0"/>
        <v>0.94194194194194192</v>
      </c>
      <c r="F9" s="6"/>
      <c r="G9" s="12" t="s">
        <v>13</v>
      </c>
      <c r="H9" s="13">
        <v>1199</v>
      </c>
      <c r="I9" s="13">
        <v>1141</v>
      </c>
      <c r="J9" s="13">
        <f t="shared" si="1"/>
        <v>58</v>
      </c>
      <c r="K9" s="14">
        <f t="shared" si="2"/>
        <v>0.95162635529608008</v>
      </c>
      <c r="L9" s="1"/>
    </row>
    <row r="10" spans="1:12" ht="15">
      <c r="A10" s="12" t="s">
        <v>14</v>
      </c>
      <c r="B10" s="13">
        <v>1000</v>
      </c>
      <c r="C10" s="13">
        <v>968</v>
      </c>
      <c r="D10" s="13">
        <v>32</v>
      </c>
      <c r="E10" s="14">
        <f t="shared" si="0"/>
        <v>0.96799999999999997</v>
      </c>
      <c r="F10" s="6"/>
      <c r="G10" s="25" t="s">
        <v>15</v>
      </c>
      <c r="H10" s="15">
        <f>SUM(H7:H9)</f>
        <v>3199</v>
      </c>
      <c r="I10" s="15">
        <f>SUM(I7:I9)</f>
        <v>3018</v>
      </c>
      <c r="J10" s="15">
        <f>SUM(J7:J9)</f>
        <v>181</v>
      </c>
      <c r="K10" s="16">
        <f t="shared" si="2"/>
        <v>0.94341981869334168</v>
      </c>
      <c r="L10" s="1"/>
    </row>
    <row r="11" spans="1:12" ht="15">
      <c r="A11" s="25" t="s">
        <v>15</v>
      </c>
      <c r="B11" s="15">
        <f>SUM(B7:B10)</f>
        <v>5657</v>
      </c>
      <c r="C11" s="15">
        <f>SUM(C7:C10)</f>
        <v>5430</v>
      </c>
      <c r="D11" s="15">
        <f>SUM(D7:D10)</f>
        <v>227</v>
      </c>
      <c r="E11" s="16">
        <f t="shared" si="0"/>
        <v>0.9598727240586884</v>
      </c>
      <c r="F11" s="7"/>
      <c r="G11" s="3"/>
      <c r="H11" s="3"/>
      <c r="I11" s="3"/>
      <c r="J11" s="3"/>
      <c r="K11" s="3"/>
      <c r="L11" s="1"/>
    </row>
    <row r="12" spans="1:12" ht="15">
      <c r="A12" s="8"/>
      <c r="B12" s="5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15">
      <c r="A13" s="24" t="s">
        <v>16</v>
      </c>
      <c r="B13" s="24"/>
      <c r="C13" s="24"/>
      <c r="D13" s="24"/>
      <c r="E13" s="24"/>
      <c r="F13" s="4"/>
      <c r="G13" s="24" t="s">
        <v>17</v>
      </c>
      <c r="H13" s="24"/>
      <c r="I13" s="24"/>
      <c r="J13" s="24"/>
      <c r="K13" s="24"/>
      <c r="L13" s="1"/>
    </row>
    <row r="14" spans="1:12" ht="15">
      <c r="A14" s="11" t="s">
        <v>3</v>
      </c>
      <c r="B14" s="11" t="s">
        <v>4</v>
      </c>
      <c r="C14" s="11" t="s">
        <v>5</v>
      </c>
      <c r="D14" s="11" t="s">
        <v>6</v>
      </c>
      <c r="E14" s="11" t="s">
        <v>7</v>
      </c>
      <c r="F14" s="5"/>
      <c r="G14" s="11" t="s">
        <v>3</v>
      </c>
      <c r="H14" s="11" t="s">
        <v>4</v>
      </c>
      <c r="I14" s="11" t="s">
        <v>5</v>
      </c>
      <c r="J14" s="11" t="s">
        <v>6</v>
      </c>
      <c r="K14" s="11" t="s">
        <v>7</v>
      </c>
      <c r="L14" s="1"/>
    </row>
    <row r="15" spans="1:12" ht="15">
      <c r="A15" s="12" t="s">
        <v>18</v>
      </c>
      <c r="B15" s="13">
        <v>1998</v>
      </c>
      <c r="C15" s="13">
        <v>1909</v>
      </c>
      <c r="D15" s="13">
        <v>89</v>
      </c>
      <c r="E15" s="14">
        <f>+C15/B15</f>
        <v>0.9554554554554554</v>
      </c>
      <c r="F15" s="6"/>
      <c r="G15" s="12" t="s">
        <v>19</v>
      </c>
      <c r="H15" s="13">
        <v>800</v>
      </c>
      <c r="I15" s="13">
        <v>764</v>
      </c>
      <c r="J15" s="13">
        <f>+H15-I15</f>
        <v>36</v>
      </c>
      <c r="K15" s="14">
        <f>+I15/H15</f>
        <v>0.95499999999999996</v>
      </c>
      <c r="L15" s="1"/>
    </row>
    <row r="16" spans="1:12" ht="15">
      <c r="A16" s="12" t="s">
        <v>20</v>
      </c>
      <c r="B16" s="13">
        <v>1080</v>
      </c>
      <c r="C16" s="13">
        <v>1039</v>
      </c>
      <c r="D16" s="13">
        <v>41</v>
      </c>
      <c r="E16" s="14">
        <f t="shared" ref="E16:E19" si="3">+C16/B16</f>
        <v>0.96203703703703702</v>
      </c>
      <c r="F16" s="6"/>
      <c r="G16" s="12" t="s">
        <v>21</v>
      </c>
      <c r="H16" s="13">
        <v>1279</v>
      </c>
      <c r="I16" s="13">
        <v>1212</v>
      </c>
      <c r="J16" s="13">
        <f t="shared" ref="J16:J18" si="4">+H16-I16</f>
        <v>67</v>
      </c>
      <c r="K16" s="14">
        <f t="shared" ref="K16:K19" si="5">+I16/H16</f>
        <v>0.94761532447224395</v>
      </c>
      <c r="L16" s="1"/>
    </row>
    <row r="17" spans="1:12" ht="15">
      <c r="A17" s="12" t="s">
        <v>22</v>
      </c>
      <c r="B17" s="13">
        <v>1199</v>
      </c>
      <c r="C17" s="13">
        <v>1156</v>
      </c>
      <c r="D17" s="13">
        <v>43</v>
      </c>
      <c r="E17" s="14">
        <f t="shared" si="3"/>
        <v>0.96413678065054209</v>
      </c>
      <c r="F17" s="6"/>
      <c r="G17" s="12" t="s">
        <v>23</v>
      </c>
      <c r="H17" s="13">
        <v>800</v>
      </c>
      <c r="I17" s="13">
        <v>772</v>
      </c>
      <c r="J17" s="13">
        <f t="shared" si="4"/>
        <v>28</v>
      </c>
      <c r="K17" s="14">
        <f t="shared" si="5"/>
        <v>0.96499999999999997</v>
      </c>
      <c r="L17" s="1"/>
    </row>
    <row r="18" spans="1:12" ht="15">
      <c r="A18" s="12" t="s">
        <v>24</v>
      </c>
      <c r="B18" s="13">
        <v>400</v>
      </c>
      <c r="C18" s="13">
        <v>380</v>
      </c>
      <c r="D18" s="13">
        <v>20</v>
      </c>
      <c r="E18" s="14">
        <f t="shared" si="3"/>
        <v>0.95</v>
      </c>
      <c r="F18" s="6"/>
      <c r="G18" s="12" t="s">
        <v>25</v>
      </c>
      <c r="H18" s="13">
        <v>1398</v>
      </c>
      <c r="I18" s="13">
        <v>1333</v>
      </c>
      <c r="J18" s="13">
        <f t="shared" si="4"/>
        <v>65</v>
      </c>
      <c r="K18" s="14">
        <f t="shared" si="5"/>
        <v>0.95350500715307585</v>
      </c>
      <c r="L18" s="1"/>
    </row>
    <row r="19" spans="1:12" ht="15">
      <c r="A19" s="25" t="s">
        <v>15</v>
      </c>
      <c r="B19" s="15">
        <f>SUM(B15:B18)</f>
        <v>4677</v>
      </c>
      <c r="C19" s="15">
        <f>SUM(C15:C18)</f>
        <v>4484</v>
      </c>
      <c r="D19" s="15">
        <f>SUM(D15:D18)</f>
        <v>193</v>
      </c>
      <c r="E19" s="16">
        <f t="shared" si="3"/>
        <v>0.95873423134487923</v>
      </c>
      <c r="F19" s="7"/>
      <c r="G19" s="25" t="s">
        <v>15</v>
      </c>
      <c r="H19" s="15">
        <f>SUM(H15:H18)</f>
        <v>4277</v>
      </c>
      <c r="I19" s="15">
        <f>SUM(I15:I18)</f>
        <v>4081</v>
      </c>
      <c r="J19" s="15">
        <f>SUM(J15:J18)</f>
        <v>196</v>
      </c>
      <c r="K19" s="16">
        <f t="shared" si="5"/>
        <v>0.95417348608837971</v>
      </c>
      <c r="L19" s="1"/>
    </row>
    <row r="20" spans="1:12" ht="15">
      <c r="A20" s="9"/>
      <c r="B20" s="9"/>
      <c r="C20" s="9"/>
      <c r="D20" s="9"/>
      <c r="E20" s="9"/>
      <c r="F20" s="9"/>
      <c r="G20" s="3"/>
      <c r="H20" s="3"/>
      <c r="I20" s="3"/>
      <c r="J20" s="3"/>
      <c r="K20" s="3"/>
      <c r="L20" s="1"/>
    </row>
    <row r="21" spans="1:12" ht="15">
      <c r="A21" s="9"/>
      <c r="B21" s="9"/>
      <c r="C21" s="9"/>
      <c r="D21" s="9"/>
      <c r="E21" s="9"/>
      <c r="F21" s="9"/>
      <c r="G21" s="3"/>
      <c r="H21" s="3"/>
      <c r="I21" s="3"/>
      <c r="J21" s="3"/>
      <c r="K21" s="3"/>
      <c r="L21" s="1"/>
    </row>
    <row r="22" spans="1:12" ht="15">
      <c r="A22" s="9"/>
      <c r="B22" s="9"/>
      <c r="C22" s="9"/>
      <c r="D22" s="9"/>
      <c r="E22" s="9"/>
      <c r="F22" s="9"/>
      <c r="G22" s="3"/>
      <c r="H22" s="3"/>
      <c r="I22" s="3"/>
      <c r="J22" s="3"/>
      <c r="K22" s="3"/>
      <c r="L22" s="1"/>
    </row>
    <row r="23" spans="1:12" ht="15">
      <c r="A23" s="9"/>
      <c r="B23" s="9"/>
      <c r="C23" s="9"/>
      <c r="D23" s="9"/>
      <c r="E23" s="9"/>
      <c r="F23" s="9"/>
      <c r="G23" s="3"/>
      <c r="H23" s="3"/>
      <c r="I23" s="3"/>
      <c r="J23" s="3"/>
      <c r="K23" s="3"/>
      <c r="L23" s="1"/>
    </row>
    <row r="24" spans="1:12" ht="15">
      <c r="A24" s="23" t="s">
        <v>26</v>
      </c>
      <c r="B24" s="23"/>
      <c r="C24" s="23"/>
      <c r="D24" s="23"/>
      <c r="E24" s="23"/>
      <c r="F24" s="10"/>
      <c r="G24" s="23" t="s">
        <v>27</v>
      </c>
      <c r="H24" s="23"/>
      <c r="I24" s="23"/>
      <c r="J24" s="23"/>
      <c r="K24" s="23"/>
      <c r="L24" s="1"/>
    </row>
    <row r="25" spans="1:12" ht="15">
      <c r="A25" s="11" t="s">
        <v>3</v>
      </c>
      <c r="B25" s="11" t="s">
        <v>4</v>
      </c>
      <c r="C25" s="11" t="s">
        <v>5</v>
      </c>
      <c r="D25" s="11" t="s">
        <v>6</v>
      </c>
      <c r="E25" s="11" t="s">
        <v>7</v>
      </c>
      <c r="F25" s="5"/>
      <c r="G25" s="11" t="s">
        <v>3</v>
      </c>
      <c r="H25" s="11" t="s">
        <v>4</v>
      </c>
      <c r="I25" s="11" t="s">
        <v>5</v>
      </c>
      <c r="J25" s="11" t="s">
        <v>6</v>
      </c>
      <c r="K25" s="11" t="s">
        <v>7</v>
      </c>
      <c r="L25" s="1"/>
    </row>
    <row r="26" spans="1:12" ht="15">
      <c r="A26" s="12" t="s">
        <v>26</v>
      </c>
      <c r="B26" s="13">
        <v>920</v>
      </c>
      <c r="C26" s="13">
        <v>873</v>
      </c>
      <c r="D26" s="13">
        <f>+B26-C26</f>
        <v>47</v>
      </c>
      <c r="E26" s="14">
        <f>+C26/B26</f>
        <v>0.94891304347826089</v>
      </c>
      <c r="F26" s="6"/>
      <c r="G26" s="12" t="s">
        <v>27</v>
      </c>
      <c r="H26" s="13">
        <v>1209</v>
      </c>
      <c r="I26" s="13">
        <v>1148</v>
      </c>
      <c r="J26" s="13">
        <f>+H26-I26</f>
        <v>61</v>
      </c>
      <c r="K26" s="14">
        <f>+I26/H26</f>
        <v>0.94954507857733661</v>
      </c>
      <c r="L26" s="1"/>
    </row>
    <row r="27" spans="1:12" ht="15">
      <c r="A27" s="25" t="s">
        <v>15</v>
      </c>
      <c r="B27" s="15">
        <f>B26</f>
        <v>920</v>
      </c>
      <c r="C27" s="15">
        <f t="shared" ref="C27:E27" si="6">C26</f>
        <v>873</v>
      </c>
      <c r="D27" s="15">
        <f t="shared" si="6"/>
        <v>47</v>
      </c>
      <c r="E27" s="16">
        <f t="shared" si="6"/>
        <v>0.94891304347826089</v>
      </c>
      <c r="F27" s="7"/>
      <c r="G27" s="25" t="s">
        <v>15</v>
      </c>
      <c r="H27" s="15">
        <f>SUM(H26)</f>
        <v>1209</v>
      </c>
      <c r="I27" s="15">
        <f t="shared" ref="I27:K27" si="7">SUM(I26)</f>
        <v>1148</v>
      </c>
      <c r="J27" s="15">
        <f t="shared" si="7"/>
        <v>61</v>
      </c>
      <c r="K27" s="16">
        <f t="shared" si="7"/>
        <v>0.94954507857733661</v>
      </c>
      <c r="L27" s="1"/>
    </row>
    <row r="28" spans="1:1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"/>
    </row>
    <row r="29" spans="1:12" ht="15.75" thickBot="1">
      <c r="A29" s="2"/>
      <c r="B29" s="2"/>
      <c r="K29" s="2"/>
      <c r="L29" s="1"/>
    </row>
    <row r="30" spans="1:12" ht="15">
      <c r="A30" s="2"/>
      <c r="B30" s="2"/>
      <c r="D30" s="21" t="s">
        <v>28</v>
      </c>
      <c r="E30" s="11" t="s">
        <v>4</v>
      </c>
      <c r="F30" s="11" t="s">
        <v>5</v>
      </c>
      <c r="G30" s="11" t="s">
        <v>6</v>
      </c>
      <c r="H30" s="11" t="s">
        <v>7</v>
      </c>
      <c r="K30" s="2"/>
      <c r="L30" s="1"/>
    </row>
    <row r="31" spans="1:12" ht="17.25">
      <c r="A31" s="1"/>
      <c r="B31" s="1"/>
      <c r="D31" s="22"/>
      <c r="E31" s="17">
        <f>+B27+H27+H19+B19+B11+H10</f>
        <v>19939</v>
      </c>
      <c r="F31" s="17">
        <f>+I27+C27+C19+I19+I10+C11</f>
        <v>19034</v>
      </c>
      <c r="G31" s="17">
        <f>+E31-F31</f>
        <v>905</v>
      </c>
      <c r="H31" s="18">
        <f>+F31/E31</f>
        <v>0.95461156527408597</v>
      </c>
      <c r="K31" s="1"/>
      <c r="L31" s="1"/>
    </row>
    <row r="32" spans="1:12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30" customHeight="1">
      <c r="A33" s="1"/>
      <c r="B33" s="1"/>
      <c r="C33" s="1"/>
      <c r="D33" s="1"/>
      <c r="E33" s="1"/>
      <c r="F33" s="1"/>
      <c r="L33" s="2"/>
    </row>
    <row r="34" spans="1:12" ht="30" customHeight="1">
      <c r="L34" s="2"/>
    </row>
    <row r="35" spans="1:12" ht="30" customHeight="1">
      <c r="L35" s="1"/>
    </row>
    <row r="36" spans="1:12" ht="30" customHeight="1">
      <c r="L36" s="1"/>
    </row>
    <row r="37" spans="1:12" ht="30" customHeight="1">
      <c r="L37" s="1"/>
    </row>
  </sheetData>
  <mergeCells count="9">
    <mergeCell ref="A3:K3"/>
    <mergeCell ref="A1:K1"/>
    <mergeCell ref="D30:D31"/>
    <mergeCell ref="A24:E24"/>
    <mergeCell ref="G24:K24"/>
    <mergeCell ref="A13:E13"/>
    <mergeCell ref="G13:K13"/>
    <mergeCell ref="A5:E5"/>
    <mergeCell ref="G5:K5"/>
  </mergeCells>
  <pageMargins left="0.70866141732283472" right="0.70866141732283472" top="1.5748031496062993" bottom="0.78740157480314965" header="0.31496062992125984" footer="0.31496062992125984"/>
  <pageSetup scale="7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Concentrado aplicación NMS</vt:lpstr>
      <vt:lpstr>'Concentrado aplicación NMS'!Área_de_impresión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Duran Diaz, Juan Raul</cp:lastModifiedBy>
  <cp:lastPrinted>2012-01-25T19:15:40Z</cp:lastPrinted>
  <dcterms:created xsi:type="dcterms:W3CDTF">2011-06-14T16:28:49Z</dcterms:created>
  <dcterms:modified xsi:type="dcterms:W3CDTF">2012-01-25T19:15:45Z</dcterms:modified>
</cp:coreProperties>
</file>